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Лист1!$A$7:$M$8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Лист1!$A$14:$M$17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K9" i="1"/>
  <c r="J7" l="1"/>
  <c r="J8" l="1"/>
  <c r="B5" i="2"/>
</calcChain>
</file>

<file path=xl/sharedStrings.xml><?xml version="1.0" encoding="utf-8"?>
<sst xmlns="http://schemas.openxmlformats.org/spreadsheetml/2006/main" count="55" uniqueCount="50">
  <si>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</si>
  <si>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</si>
  <si>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</si>
  <si>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</si>
  <si>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</si>
  <si>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</si>
  <si>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</si>
  <si>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</si>
  <si>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</si>
  <si>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</si>
  <si>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</si>
  <si>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Eд.изм</t>
  </si>
  <si>
    <t>Количество</t>
  </si>
  <si>
    <t>1 кв.</t>
  </si>
  <si>
    <t>в т.ч. НДС</t>
  </si>
  <si>
    <t>Приложение 1</t>
  </si>
  <si>
    <t>Итого</t>
  </si>
  <si>
    <t>Наименование товара</t>
  </si>
  <si>
    <t>Ном. Номер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</si>
  <si>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</si>
  <si>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</si>
  <si>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</si>
  <si>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</si>
  <si>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</si>
  <si>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Республика Башкортостан</t>
  </si>
  <si>
    <t>Поставка мощных генераторных  ламп</t>
  </si>
  <si>
    <t>Токтаев В.И., тел. , эл.почта:</t>
  </si>
  <si>
    <t/>
  </si>
  <si>
    <t>ТОКТАЕВ В И тел 8/347/2215488</t>
  </si>
  <si>
    <t>31.12.2015</t>
  </si>
  <si>
    <t>Богомолова Наталья Юрьевна</t>
  </si>
  <si>
    <t>(347)221-57-40</t>
  </si>
  <si>
    <t>nj.bogomolova@bashte</t>
  </si>
  <si>
    <t>шт</t>
  </si>
  <si>
    <t>40446</t>
  </si>
  <si>
    <t>ЛАМПА МОЩНАЯ ГЕНЕРАТОРНАЯ ТН-382</t>
  </si>
  <si>
    <t>2</t>
  </si>
  <si>
    <t>Предельная стоимость лота составляет 1 146 000,00  руб. (с НДС)</t>
  </si>
  <si>
    <t xml:space="preserve">Срок службы </t>
  </si>
  <si>
    <t>не менее 10 лет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</si>
  <si>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</si>
  <si>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или Подгорная Резида Рифгатовна  т. 8-905-352-77-79</t>
  </si>
  <si>
    <t xml:space="preserve"> I кв. до 01 марта 2016 г</t>
  </si>
  <si>
    <t>Поставка мощной генераторной  лампы ТН-382</t>
  </si>
  <si>
    <t>Начальник отдела радио и телевидения ОАО "Башинформсвязь" - Токтаев Вячеслав Иванович- (347) 221-54-88,                                                                                                                                                                                                                                                                                                                                     Ведущий инженер отдела отдела радио и телевидения ОАО "Башинформсвязь"  - Гулиев Тимур Абрекович - (347) 221-57-40</t>
  </si>
  <si>
    <t>Наработка 3000 час. Гарантийный срок хранения 5 лет</t>
  </si>
  <si>
    <t>Транспортировка товара осуществляется  Поставщиком оборудования.</t>
  </si>
  <si>
    <t>Поставщик:</t>
  </si>
  <si>
    <t>Покупатель:</t>
  </si>
  <si>
    <t xml:space="preserve">1. Поставщик обязан предоставить вместе с Товаром следующие сопроводительные документы указанные в п. 5.10 Договора
2.Входной контроль целостности и отсутствия межэлектродных замыканий.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Год выпуска поставляемых ламп не ранее 2010 г., д.б. не восстановленные.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</si>
</sst>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5" fillId="0" borderId="0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0" fillId="0" borderId="11" xfId="0" applyBorder="1"/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2" xfId="0" applyBorder="1"/>
    <xf numFmtId="4" fontId="0" fillId="0" borderId="1" xfId="0" applyNumberFormat="1" applyBorder="1"/>
    <xf numFmtId="4" fontId="0" fillId="0" borderId="0" xfId="0" applyNumberFormat="1"/>
    <xf numFmtId="4" fontId="0" fillId="0" borderId="1" xfId="0" applyNumberFormat="1" applyBorder="1" applyAlignment="1">
      <alignment horizontal="right" vertical="top"/>
    </xf>
    <xf numFmtId="164" fontId="0" fillId="0" borderId="1" xfId="0" applyNumberFormat="1" applyBorder="1" applyAlignment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25"/>
  <sheetViews>
    <sheetView tabSelected="1" workbookViewId="0">
      <selection activeCell="E7" sqref="E7"/>
    </sheetView>
  </sheetViews>
  <sheetFormatPr defaultRowHeight="15"/>
  <cols>
    <col min="1" max="1" width="0.85546875" customWidth="1"/>
    <col min="2" max="2" width="11.42578125" customWidth="1"/>
    <col min="3" max="3" width="16" style="12" customWidth="1"/>
    <col min="4" max="4" width="26.42578125" customWidth="1"/>
    <col min="5" max="5" width="28.7109375" customWidth="1"/>
    <col min="9" max="9" width="17.85546875" customWidth="1"/>
    <col min="10" max="10" width="16.85546875" customWidth="1"/>
    <col min="11" max="11" width="17.7109375" customWidth="1"/>
    <col min="12" max="12" width="18.7109375" customWidth="1"/>
    <col min="13" max="13" width="3.28515625" customWidth="1"/>
    <col min="16" max="16" width="11.42578125" bestFit="1" customWidth="1"/>
  </cols>
  <sheetData>
    <row r="1" spans="1:18">
      <c r="L1" s="33" t="s">
        <v>15</v>
      </c>
    </row>
    <row r="2" spans="1:18">
      <c r="B2" s="42" t="s">
        <v>10</v>
      </c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8">
      <c r="B3" t="s">
        <v>3</v>
      </c>
      <c r="D3" s="10" t="s">
        <v>43</v>
      </c>
      <c r="E3" s="15"/>
      <c r="M3" s="6"/>
    </row>
    <row r="4" spans="1:18" ht="15" customHeight="1">
      <c r="B4" s="43" t="s">
        <v>0</v>
      </c>
      <c r="C4" s="55" t="s">
        <v>18</v>
      </c>
      <c r="D4" s="43" t="s">
        <v>17</v>
      </c>
      <c r="E4" s="43" t="s">
        <v>1</v>
      </c>
      <c r="F4" s="43" t="s">
        <v>11</v>
      </c>
      <c r="G4" s="44" t="s">
        <v>12</v>
      </c>
      <c r="H4" s="44"/>
      <c r="I4" s="47" t="s">
        <v>19</v>
      </c>
      <c r="J4" s="45" t="s">
        <v>20</v>
      </c>
      <c r="K4" s="57" t="s">
        <v>21</v>
      </c>
      <c r="L4" s="49" t="s">
        <v>2</v>
      </c>
      <c r="M4" s="50"/>
      <c r="N4" s="51"/>
    </row>
    <row r="5" spans="1:18" s="5" customFormat="1" ht="48.75" customHeight="1">
      <c r="B5" s="43"/>
      <c r="C5" s="56"/>
      <c r="D5" s="43"/>
      <c r="E5" s="43"/>
      <c r="F5" s="43"/>
      <c r="G5" s="4" t="s">
        <v>13</v>
      </c>
      <c r="H5" s="4" t="s">
        <v>16</v>
      </c>
      <c r="I5" s="48"/>
      <c r="J5" s="46"/>
      <c r="K5" s="57"/>
      <c r="L5" s="52"/>
      <c r="M5" s="53"/>
      <c r="N5" s="54"/>
    </row>
    <row r="6" spans="1:18">
      <c r="B6" s="1">
        <v>1</v>
      </c>
      <c r="C6" s="20">
        <v>2</v>
      </c>
      <c r="D6" s="1">
        <v>3</v>
      </c>
      <c r="E6" s="1">
        <v>4</v>
      </c>
      <c r="F6" s="1">
        <v>5</v>
      </c>
      <c r="G6" s="9">
        <v>6</v>
      </c>
      <c r="H6" s="1">
        <v>7</v>
      </c>
      <c r="I6" s="28">
        <v>8</v>
      </c>
      <c r="J6" s="28">
        <v>9</v>
      </c>
      <c r="K6" s="28">
        <v>10</v>
      </c>
      <c r="L6" s="58">
        <v>11</v>
      </c>
      <c r="M6" s="59"/>
      <c r="N6" s="60"/>
    </row>
    <row r="7" spans="1:18" ht="45">
      <c r="A7" s="12"/>
      <c r="B7" s="11">
        <v>1</v>
      </c>
      <c r="C7" s="11" t="s">
        <v>34</v>
      </c>
      <c r="D7" s="2" t="s">
        <v>35</v>
      </c>
      <c r="E7" s="2" t="s">
        <v>45</v>
      </c>
      <c r="F7" s="7" t="s">
        <v>33</v>
      </c>
      <c r="G7" s="19" t="s">
        <v>36</v>
      </c>
      <c r="H7" s="19" t="s">
        <v>36</v>
      </c>
      <c r="I7" s="8">
        <v>485593.22</v>
      </c>
      <c r="J7" s="8">
        <f>I7*H7</f>
        <v>971186.44</v>
      </c>
      <c r="K7" s="40">
        <v>1146000</v>
      </c>
      <c r="L7" s="61" t="s">
        <v>24</v>
      </c>
      <c r="M7" s="62"/>
      <c r="N7" s="63"/>
      <c r="P7" s="39"/>
    </row>
    <row r="8" spans="1:18">
      <c r="A8" s="12"/>
      <c r="B8" s="18"/>
      <c r="C8" s="18"/>
      <c r="D8" s="13"/>
      <c r="E8" s="13"/>
      <c r="F8" s="14"/>
      <c r="G8" s="14"/>
      <c r="H8" s="14"/>
      <c r="I8" s="14"/>
      <c r="J8" s="41">
        <f>SUM($J$7:$J$7)</f>
        <v>971186.44</v>
      </c>
      <c r="K8" s="40">
        <v>1146000</v>
      </c>
      <c r="L8" s="35"/>
      <c r="M8" s="14"/>
      <c r="N8" s="34"/>
    </row>
    <row r="9" spans="1:18" s="12" customFormat="1">
      <c r="B9" s="16"/>
      <c r="C9" s="16"/>
      <c r="D9" s="17"/>
      <c r="E9" s="17"/>
      <c r="F9" s="16"/>
      <c r="G9" s="16"/>
      <c r="H9" s="16"/>
      <c r="I9" s="16"/>
      <c r="J9" s="16" t="s">
        <v>14</v>
      </c>
      <c r="K9" s="38">
        <f>J8*0.18</f>
        <v>174813.55919999999</v>
      </c>
      <c r="L9" s="36"/>
      <c r="M9" s="16"/>
      <c r="N9" s="37"/>
    </row>
    <row r="10" spans="1:18" s="12" customFormat="1">
      <c r="B10" s="64" t="s">
        <v>37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6"/>
    </row>
    <row r="11" spans="1:18" s="12" customFormat="1">
      <c r="B11" s="67" t="s">
        <v>4</v>
      </c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</row>
    <row r="12" spans="1:18" s="12" customFormat="1">
      <c r="B12" s="44" t="s">
        <v>5</v>
      </c>
      <c r="C12" s="44"/>
      <c r="D12" s="67" t="s">
        <v>42</v>
      </c>
      <c r="E12" s="67"/>
      <c r="F12" s="67"/>
      <c r="G12" s="67"/>
      <c r="H12" s="67"/>
      <c r="I12" s="67"/>
      <c r="J12" s="67"/>
      <c r="K12" s="67"/>
      <c r="L12" s="67"/>
      <c r="M12" s="67"/>
      <c r="N12" s="67"/>
    </row>
    <row r="13" spans="1:18" s="12" customFormat="1">
      <c r="B13" s="44" t="s">
        <v>6</v>
      </c>
      <c r="C13" s="44"/>
      <c r="D13" s="68" t="s">
        <v>46</v>
      </c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3"/>
      <c r="P13" s="3"/>
      <c r="Q13" s="3"/>
      <c r="R13" s="3"/>
    </row>
    <row r="14" spans="1:18" s="12" customFormat="1" ht="63.75" customHeight="1">
      <c r="B14" s="69" t="s">
        <v>7</v>
      </c>
      <c r="C14" s="69"/>
      <c r="D14" s="70" t="s">
        <v>49</v>
      </c>
      <c r="E14" s="70"/>
      <c r="F14" s="70"/>
      <c r="G14" s="70"/>
      <c r="H14" s="70"/>
      <c r="I14" s="70"/>
      <c r="J14" s="70"/>
      <c r="K14" s="70"/>
      <c r="L14" s="70"/>
      <c r="M14" s="70"/>
      <c r="N14" s="70"/>
    </row>
    <row r="15" spans="1:18" s="12" customFormat="1">
      <c r="B15" s="44" t="s">
        <v>38</v>
      </c>
      <c r="C15" s="44"/>
      <c r="D15" s="29" t="s">
        <v>39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</row>
    <row r="16" spans="1:18" s="12" customFormat="1" ht="31.5" customHeight="1">
      <c r="B16" s="69" t="s">
        <v>8</v>
      </c>
      <c r="C16" s="69"/>
      <c r="D16" s="70" t="s">
        <v>44</v>
      </c>
      <c r="E16" s="70"/>
      <c r="F16" s="70"/>
      <c r="G16" s="70"/>
      <c r="H16" s="70"/>
      <c r="I16" s="70"/>
      <c r="J16" s="70"/>
      <c r="K16" s="70"/>
      <c r="L16" s="70"/>
      <c r="M16" s="70"/>
      <c r="N16" s="70"/>
    </row>
    <row r="17" spans="1:15" s="12" customFormat="1" ht="34.5" customHeight="1">
      <c r="B17" s="43" t="s">
        <v>9</v>
      </c>
      <c r="C17" s="43"/>
      <c r="D17" s="70" t="s">
        <v>44</v>
      </c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30"/>
    </row>
    <row r="18" spans="1:15" s="31" customFormat="1" ht="41.25" customHeight="1">
      <c r="B18" s="71" t="s">
        <v>40</v>
      </c>
      <c r="C18" s="71"/>
      <c r="D18" s="72" t="s">
        <v>41</v>
      </c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32"/>
    </row>
    <row r="19" spans="1:15">
      <c r="A19" s="12"/>
      <c r="B19" s="21"/>
      <c r="C19" s="21"/>
      <c r="D19" s="21"/>
      <c r="E19" s="22"/>
      <c r="F19" s="22"/>
      <c r="G19" s="22"/>
      <c r="H19" s="22"/>
      <c r="I19" s="22"/>
      <c r="J19" s="22"/>
      <c r="K19" s="22"/>
      <c r="L19" s="22"/>
      <c r="M19" s="12"/>
    </row>
    <row r="20" spans="1:15">
      <c r="A20" s="25"/>
      <c r="B20" s="24"/>
      <c r="C20" s="24"/>
      <c r="D20" s="24"/>
      <c r="E20" s="24"/>
      <c r="F20" s="24"/>
      <c r="G20" s="24"/>
      <c r="I20" s="12"/>
      <c r="K20" s="12"/>
    </row>
    <row r="21" spans="1:15">
      <c r="A21" s="23"/>
      <c r="B21" s="24"/>
      <c r="C21" s="24"/>
      <c r="D21" s="24"/>
      <c r="E21" s="24"/>
      <c r="F21" s="24"/>
      <c r="G21" s="24"/>
      <c r="H21" s="12"/>
      <c r="I21" s="12"/>
      <c r="J21" s="12"/>
      <c r="K21" s="12"/>
      <c r="L21" s="12"/>
      <c r="M21" s="12"/>
    </row>
    <row r="22" spans="1:15">
      <c r="C22" s="12" t="s">
        <v>47</v>
      </c>
      <c r="J22" t="s">
        <v>48</v>
      </c>
    </row>
    <row r="23" spans="1:15">
      <c r="D23" s="6"/>
    </row>
    <row r="24" spans="1:15">
      <c r="D24" s="6"/>
    </row>
    <row r="25" spans="1:15">
      <c r="D25" s="6"/>
    </row>
  </sheetData>
  <mergeCells count="28">
    <mergeCell ref="B13:C13"/>
    <mergeCell ref="D13:N13"/>
    <mergeCell ref="B14:C14"/>
    <mergeCell ref="D14:N14"/>
    <mergeCell ref="B18:C18"/>
    <mergeCell ref="D18:N18"/>
    <mergeCell ref="B15:C15"/>
    <mergeCell ref="B16:C16"/>
    <mergeCell ref="D16:N16"/>
    <mergeCell ref="B17:C17"/>
    <mergeCell ref="D17:N17"/>
    <mergeCell ref="L6:N6"/>
    <mergeCell ref="L7:N7"/>
    <mergeCell ref="B10:N10"/>
    <mergeCell ref="B11:N11"/>
    <mergeCell ref="B12:C12"/>
    <mergeCell ref="D12:N12"/>
    <mergeCell ref="B2:L2"/>
    <mergeCell ref="B4:B5"/>
    <mergeCell ref="G4:H4"/>
    <mergeCell ref="J4:J5"/>
    <mergeCell ref="I4:I5"/>
    <mergeCell ref="F4:F5"/>
    <mergeCell ref="L4:N5"/>
    <mergeCell ref="C4:C5"/>
    <mergeCell ref="D4:D5"/>
    <mergeCell ref="K4:K5"/>
    <mergeCell ref="E4:E5"/>
  </mergeCells>
  <pageMargins left="0.78740157480314965" right="0.39370078740157483" top="0.78740157480314965" bottom="0.39370078740157483" header="0.31496062992125984" footer="0.31496062992125984"/>
  <pageSetup paperSize="9" scale="6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6" t="s">
        <v>22</v>
      </c>
      <c r="B5" t="e">
        <f>XLR_ERRNAME</f>
        <v>#NAME?</v>
      </c>
    </row>
    <row r="6" spans="1:14">
      <c r="A6" t="s">
        <v>23</v>
      </c>
      <c r="B6">
        <v>7233</v>
      </c>
      <c r="C6" s="27" t="s">
        <v>24</v>
      </c>
      <c r="D6">
        <v>5041</v>
      </c>
      <c r="E6" s="27" t="s">
        <v>25</v>
      </c>
      <c r="F6" s="27" t="s">
        <v>26</v>
      </c>
      <c r="G6" s="27" t="s">
        <v>27</v>
      </c>
      <c r="H6" s="27" t="s">
        <v>27</v>
      </c>
      <c r="I6" s="27" t="s">
        <v>28</v>
      </c>
      <c r="J6" s="27" t="s">
        <v>25</v>
      </c>
      <c r="K6" s="27" t="s">
        <v>29</v>
      </c>
      <c r="L6" s="27" t="s">
        <v>30</v>
      </c>
      <c r="M6" s="27" t="s">
        <v>31</v>
      </c>
      <c r="N6" s="27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Богомолова Наталья Юрьевна</dc:creator>
  <cp:lastModifiedBy>Фаррахова Эльвера Римовна</cp:lastModifiedBy>
  <cp:lastPrinted>2015-11-09T09:10:24Z</cp:lastPrinted>
  <dcterms:created xsi:type="dcterms:W3CDTF">2013-12-19T08:11:42Z</dcterms:created>
  <dcterms:modified xsi:type="dcterms:W3CDTF">2015-11-09T09:12:57Z</dcterms:modified>
</cp:coreProperties>
</file>